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  <c r="B18" i="1"/>
  <c r="D17" i="1"/>
  <c r="C17" i="1"/>
  <c r="B17" i="1"/>
  <c r="D12" i="1"/>
  <c r="C12" i="1"/>
  <c r="B12" i="1"/>
  <c r="D11" i="1"/>
  <c r="C11" i="1"/>
  <c r="B11" i="1"/>
  <c r="D10" i="1"/>
  <c r="C10" i="1"/>
  <c r="B10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<sst xmlns="http://schemas.openxmlformats.org/spreadsheetml/2006/main" count="24" uniqueCount="10">
  <si>
    <t>Прямоугольная труба</t>
  </si>
  <si>
    <t>длина 1,25 м</t>
  </si>
  <si>
    <t>длина до 2 м</t>
  </si>
  <si>
    <t>Фасонина</t>
  </si>
  <si>
    <t>Толщина металла, 0,55 мм</t>
  </si>
  <si>
    <t>Толщина металла, 0,7 мм</t>
  </si>
  <si>
    <t>Толщина металла, 0,9 мм</t>
  </si>
  <si>
    <t>Вид соединения</t>
  </si>
  <si>
    <t>Шина №20</t>
  </si>
  <si>
    <t>Шина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</si>
</sst>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center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Border="1"/>
    <xf numFmtId="0" fontId="4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4" fillId="0" borderId="1" xfId="0" applyFont="1" applyBorder="1"/>
    <xf numFmtId="0" fontId="4" fillId="0" borderId="1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4" sqref="F4"/>
    </sheetView>
  </sheetViews>
  <sheetFormatPr defaultRowHeight="15" x14ac:dyDescent="0.25"/>
  <cols>
    <col min="1" max="1" width="24.140625" customWidth="1"/>
    <col min="2" max="2" width="20.5703125" customWidth="1"/>
    <col min="3" max="3" width="22.42578125" customWidth="1"/>
    <col min="4" max="4" width="21.28515625" customWidth="1"/>
  </cols>
  <sheetData>
    <row r="1" spans="1:4" ht="15.75" x14ac:dyDescent="0.25">
      <c r="A1" s="1" t="s">
        <v>0</v>
      </c>
      <c r="B1" s="1"/>
      <c r="C1" s="1"/>
      <c r="D1" s="1"/>
    </row>
    <row r="2" spans="1:4" ht="24" x14ac:dyDescent="0.25">
      <c r="A2" s="2"/>
      <c r="B2" s="3" t="s">
        <v>1</v>
      </c>
      <c r="C2" s="3" t="s">
        <v>2</v>
      </c>
      <c r="D2" s="4" t="s">
        <v>3</v>
      </c>
    </row>
    <row r="3" spans="1:4" ht="36" x14ac:dyDescent="0.25">
      <c r="A3" s="5" t="s">
        <v>4</v>
      </c>
      <c r="B3" s="6">
        <f>1.2*76.18</f>
        <v>91.416000000000011</v>
      </c>
      <c r="C3" s="7">
        <f>1.2*88.382</f>
        <v>106.05840000000001</v>
      </c>
      <c r="D3" s="7">
        <f>1.2*118.5774</f>
        <v>142.29288</v>
      </c>
    </row>
    <row r="4" spans="1:4" ht="36" x14ac:dyDescent="0.25">
      <c r="A4" s="5" t="s">
        <v>5</v>
      </c>
      <c r="B4" s="6">
        <f>1.2*89.77</f>
        <v>107.72399999999999</v>
      </c>
      <c r="C4" s="7">
        <f>1.2*104.2287</f>
        <v>125.07444</v>
      </c>
      <c r="D4" s="7">
        <f>1.2*132.9475</f>
        <v>159.53699999999998</v>
      </c>
    </row>
    <row r="5" spans="1:4" ht="36" x14ac:dyDescent="0.25">
      <c r="A5" s="5" t="s">
        <v>6</v>
      </c>
      <c r="B5" s="6">
        <f>1.2*107.63</f>
        <v>129.15599999999998</v>
      </c>
      <c r="C5" s="7">
        <f>1.2*132.1771</f>
        <v>158.61251999999999</v>
      </c>
      <c r="D5" s="7">
        <f>1.2*172.9655</f>
        <v>207.55859999999998</v>
      </c>
    </row>
    <row r="6" spans="1:4" x14ac:dyDescent="0.25">
      <c r="A6" s="8"/>
      <c r="B6" s="9"/>
      <c r="C6" s="9"/>
      <c r="D6" s="10"/>
    </row>
    <row r="7" spans="1:4" x14ac:dyDescent="0.25">
      <c r="A7" s="11"/>
      <c r="B7" s="12"/>
      <c r="C7" s="12"/>
      <c r="D7" s="10"/>
    </row>
    <row r="8" spans="1:4" ht="36" x14ac:dyDescent="0.25">
      <c r="A8" s="2" t="s">
        <v>7</v>
      </c>
      <c r="B8" s="3" t="s">
        <v>8</v>
      </c>
      <c r="C8" s="3" t="s">
        <v>8</v>
      </c>
      <c r="D8" s="4" t="s">
        <v>3</v>
      </c>
    </row>
    <row r="9" spans="1:4" ht="24" x14ac:dyDescent="0.25">
      <c r="A9" s="2"/>
      <c r="B9" s="3" t="s">
        <v>1</v>
      </c>
      <c r="C9" s="3" t="s">
        <v>2</v>
      </c>
      <c r="D9" s="4"/>
    </row>
    <row r="10" spans="1:4" ht="36" x14ac:dyDescent="0.25">
      <c r="A10" s="5" t="s">
        <v>4</v>
      </c>
      <c r="B10" s="6">
        <f>1.2*93.59</f>
        <v>112.30800000000001</v>
      </c>
      <c r="C10" s="7">
        <f>1.2*102.5126</f>
        <v>123.01512</v>
      </c>
      <c r="D10" s="7">
        <f>1.2*132.447</f>
        <v>158.93639999999999</v>
      </c>
    </row>
    <row r="11" spans="1:4" ht="36" x14ac:dyDescent="0.25">
      <c r="A11" s="5" t="s">
        <v>5</v>
      </c>
      <c r="B11" s="6">
        <f>1.2*108.96</f>
        <v>130.75199999999998</v>
      </c>
      <c r="C11" s="7">
        <f>1.2*118.2218</f>
        <v>141.86616000000001</v>
      </c>
      <c r="D11" s="7">
        <f>1.2*146.651</f>
        <v>175.9812</v>
      </c>
    </row>
    <row r="12" spans="1:4" ht="36" x14ac:dyDescent="0.25">
      <c r="A12" s="5" t="s">
        <v>6</v>
      </c>
      <c r="B12" s="6">
        <f>1.2*122.46</f>
        <v>146.952</v>
      </c>
      <c r="C12" s="7">
        <f>1.2*132.447</f>
        <v>158.93639999999999</v>
      </c>
      <c r="D12" s="7">
        <f>1.2*172.8436</f>
        <v>207.41231999999999</v>
      </c>
    </row>
    <row r="13" spans="1:4" x14ac:dyDescent="0.25">
      <c r="A13" s="8"/>
      <c r="B13" s="9"/>
      <c r="C13" s="9"/>
      <c r="D13" s="10"/>
    </row>
    <row r="14" spans="1:4" x14ac:dyDescent="0.25">
      <c r="A14" s="8"/>
      <c r="B14" s="9"/>
      <c r="C14" s="9"/>
      <c r="D14" s="10"/>
    </row>
    <row r="15" spans="1:4" ht="36" x14ac:dyDescent="0.25">
      <c r="A15" s="2" t="s">
        <v>7</v>
      </c>
      <c r="B15" s="3" t="s">
        <v>9</v>
      </c>
      <c r="C15" s="3" t="s">
        <v>9</v>
      </c>
      <c r="D15" s="4" t="s">
        <v>3</v>
      </c>
    </row>
    <row r="16" spans="1:4" ht="24" x14ac:dyDescent="0.25">
      <c r="A16" s="2"/>
      <c r="B16" s="3" t="s">
        <v>1</v>
      </c>
      <c r="C16" s="3" t="s">
        <v>2</v>
      </c>
      <c r="D16" s="4"/>
    </row>
    <row r="17" spans="1:4" ht="36" x14ac:dyDescent="0.25">
      <c r="A17" s="5" t="s">
        <v>5</v>
      </c>
      <c r="B17" s="6">
        <f>1.2*122.05</f>
        <v>146.45999999999998</v>
      </c>
      <c r="C17" s="7">
        <f>1.2*131.705</f>
        <v>158.04600000000002</v>
      </c>
      <c r="D17" s="7">
        <f>1.2*160.1236</f>
        <v>192.14832000000001</v>
      </c>
    </row>
    <row r="18" spans="1:4" ht="36" x14ac:dyDescent="0.25">
      <c r="A18" s="5" t="s">
        <v>6</v>
      </c>
      <c r="B18" s="6">
        <f>1.2*134.13</f>
        <v>160.95599999999999</v>
      </c>
      <c r="C18" s="7">
        <f>1.2*145.909</f>
        <v>175.09079999999997</v>
      </c>
      <c r="D18" s="7">
        <f>1.2*186.3056</f>
        <v>223.56672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Гладский</dc:creator>
  <cp:lastModifiedBy>Гладский</cp:lastModifiedBy>
  <dcterms:created xsi:type="dcterms:W3CDTF">2012-09-04T10:32:32Z</dcterms:created>
  <dcterms:modified xsi:type="dcterms:W3CDTF">2012-09-04T10:33:09Z</dcterms:modified>
</cp:coreProperties>
</file>